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tmueh/Desktop/"/>
    </mc:Choice>
  </mc:AlternateContent>
  <xr:revisionPtr revIDLastSave="0" documentId="8_{681C310B-D6D3-1046-A4AB-8762F94C7C20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G72" i="1" s="1"/>
  <c r="G65" i="1"/>
  <c r="G66" i="1"/>
  <c r="G67" i="1"/>
  <c r="G68" i="1"/>
  <c r="G69" i="1"/>
  <c r="G70" i="1"/>
  <c r="G71" i="1"/>
  <c r="G63" i="1"/>
</calcChain>
</file>

<file path=xl/sharedStrings.xml><?xml version="1.0" encoding="utf-8"?>
<sst xmlns="http://schemas.openxmlformats.org/spreadsheetml/2006/main" count="375" uniqueCount="194">
  <si>
    <t>nome, função, título, parcerias, agência de fomento, valor e vigência</t>
  </si>
  <si>
    <t>Nome do docente</t>
  </si>
  <si>
    <t>Função</t>
  </si>
  <si>
    <t>Título</t>
  </si>
  <si>
    <t>Parcerias</t>
  </si>
  <si>
    <t>Valor</t>
  </si>
  <si>
    <t>Vigência</t>
  </si>
  <si>
    <t>Aline Cristina Martins Gratão</t>
  </si>
  <si>
    <t>Coordenadora</t>
  </si>
  <si>
    <t>Avaliação dos Efeitos do iSupport, da Organização Mundial da Saúde, para Uso no Contexto Brasileiro</t>
  </si>
  <si>
    <t>Universidade de Brasília, Universidade de Nottingham</t>
  </si>
  <si>
    <t>Ministério da Saúde TED 98/2021 - celebrado entre Ministério da Saúde e Universidade Federal de São Carlos. Processo administrativo nº. 25000.168305/2021-81. Processo UFSCar SEI: 23112.014257/2021-10</t>
  </si>
  <si>
    <t>30/12/2021 a 20/12/2024</t>
  </si>
  <si>
    <t>iSupport para Jovens (adolescentes) como impulsionador da mudança na forma como apoiamos os jovens que vivem em famílias afetadas pela demência</t>
  </si>
  <si>
    <t>Bangor University</t>
  </si>
  <si>
    <t>Bangor University Innovation and Impact Awards 2023</t>
  </si>
  <si>
    <t>01/10/2023 a 31/10/2024</t>
  </si>
  <si>
    <t>Pessoas idosas e cuidadores assistidos no município de São Carlos</t>
  </si>
  <si>
    <t>Edital Universal 2023 CNPQ. Processo 408743/2023-9</t>
  </si>
  <si>
    <t xml:space="preserve">05/12/2023 a 31/12/2026 </t>
  </si>
  <si>
    <t>Desenvolvimento uma Rede Colaborativa Internacional para Estudar Instituições de Atenção ao Longo Prazo no Brasil: O Projeto LOTUS.Developing an International Collaborative Network to Study LOng Term care institUtions in Brazil; The LOTUS Project</t>
  </si>
  <si>
    <t>Participante</t>
  </si>
  <si>
    <t>2018-2022</t>
  </si>
  <si>
    <t>Aline Cristiane Cavicchioli Okido</t>
  </si>
  <si>
    <t>Ritmos circadianos de alfa amilase e cortisol salivar de cuidadores de crianças com necessidades especiais de saúde: estudo caso-controle</t>
  </si>
  <si>
    <t>Regular Fapesp – Processo 2019/24975-7</t>
  </si>
  <si>
    <t>01/04/2021 a 31/03/2024</t>
  </si>
  <si>
    <t>Angélica Martins de Souza Gonçalves</t>
  </si>
  <si>
    <t>Sintomas não psicóticos entre profissionais de enfermagem que surgiram no contexto de trabalho da COVID 19</t>
  </si>
  <si>
    <t>16/07/2020 a 28/02/2023</t>
  </si>
  <si>
    <t>CNPq - Chamada MCTIC/CNPq/FNDCT/MS/SCTIE/Decit Nº 07/2020 - Pesquisas para enfrentamento da COVID-19, suas consequências e outras síndromes respiratórias agudas graves - Processo: 401606/2020-1</t>
  </si>
  <si>
    <t>Saúde mental de profissionais de Enfermagem do Brasil no contexto da COVID 19: estudo transversal para avaliação no impacto da força de trabalho</t>
  </si>
  <si>
    <t>Chamada MCTIC/CNPq/FNDCT/MS/SCTIE/Decit Nº 07/2020 - Pesquisas para enfrentamento da COVID-19, suas consequências e outras síndromes respiratórias agudas graves</t>
  </si>
  <si>
    <t>2020-2022</t>
  </si>
  <si>
    <t>Prevenção e  Posvenção ao Suicídio no  Contexto da Escola: saberes, práticas, epidemiologia e tecnologias educativas-assistenciais</t>
  </si>
  <si>
    <t>CNPq – Processo 444447/2023-7</t>
  </si>
  <si>
    <t>dezembro de 2023 a dezembro de 2026</t>
  </si>
  <si>
    <t>Diene Monique Carlos</t>
  </si>
  <si>
    <t>Comportamentos suicidas em adolescentes e jovens do sexo masculino: revisão sistemática e estudo qualitativo</t>
  </si>
  <si>
    <t>Acordos de Cooperação / MONASH - Monash University / MONASH - Projeto de Pesquisa - Regular - 22/03923-1</t>
  </si>
  <si>
    <t>R$56.752,42 / US$ 449, 77</t>
  </si>
  <si>
    <t>01/08/2022 a 31/07/2024</t>
  </si>
  <si>
    <t>Promoção de cultura de paz e prevenção de violências interpessoais nas escolas junto a adolescentes meninos: uma pesquisa-ação participativa</t>
  </si>
  <si>
    <t>CNPq - Chamada CNPq/MCTI Nº 10/2023 - Faixa A - Grupos Emergentes - Projeto Universal – Processo 421975/2023-7</t>
  </si>
  <si>
    <t>01/03/2024 a 28/02/2027</t>
  </si>
  <si>
    <t>Prevenção de violência nas relações de intimidade entre adolescentes – análise de uma intervenção</t>
  </si>
  <si>
    <t>Chamada Universal CNPq nº 28/2018</t>
  </si>
  <si>
    <t>20 de dezembro de 2018 – 20 de dezembro de 2021</t>
  </si>
  <si>
    <t>Saúde mental e sentimento de pertença: compondo conceitos e ações com adolescentes na pandemia</t>
  </si>
  <si>
    <t>Fapesp - Projeto Regular - 2021/10984-4</t>
  </si>
  <si>
    <t>março de 2022 a fevereiro de 2024</t>
  </si>
  <si>
    <t>Aline Eduardo Appoloni</t>
  </si>
  <si>
    <t>Efeitos mediadores e moderadores de variáveis clínicas e psicológicas na Recuperação Pós-operatória</t>
  </si>
  <si>
    <t>Chamada Universal CNPq nº 28/2018. Processo: 430876/2018-1</t>
  </si>
  <si>
    <t>20 de dezembro de 2018 a 20 de dezembro de 2021</t>
  </si>
  <si>
    <t>Enfermagem oncológica: identificação do problema, tecnologias de ensino e intervenção no cuidado</t>
  </si>
  <si>
    <t>CNPq/MCTI Nº 10/2023 - Faixa A - Grupos Emergentes - Projeto Universal - Processo 404932/2023-1</t>
  </si>
  <si>
    <t>novembro de 2023 a novembro de 2026</t>
  </si>
  <si>
    <t>Ariene Angelini</t>
  </si>
  <si>
    <t>Fatores associados à má qualidade do sono de idosos cuidadores</t>
  </si>
  <si>
    <t>fevereiro de 2019 a dezembro de 2022</t>
  </si>
  <si>
    <t>Chamada Universal CNPq nº 28/2018 – Processo: 429310/2018-8</t>
  </si>
  <si>
    <t>Análise espacial e soluções baseadas em Inteligência Artificial para a identificação de áreas com simultaneidade de sífilis, HIV/aids e tuberculose na Rede de Assistência da DRS III de São Paulo</t>
  </si>
  <si>
    <t>CNPq - Processo 406546/2021-5 - Chamada CNPq/MCTI/FNDCT Nº 18/2021 - Faixa A - Grupos Emergentes</t>
  </si>
  <si>
    <t>fevereiro de 2022 a fevereiro de 2025</t>
  </si>
  <si>
    <t>Apoio social e comprimento do telômero: estudo longitudinal usando dados do ELSA Study</t>
  </si>
  <si>
    <t>Chamada CNPq/MCTI Nº 10/2023 - Faixa A - Grupos Emergentes. Universal 2023 (Processo nº 406086/2023-0)</t>
  </si>
  <si>
    <t>Associação entre baixo nível de apoio social e o comprimento dos telômeros em idosos</t>
  </si>
  <si>
    <t>fevereiro de 2019 a dezembro de 2021</t>
  </si>
  <si>
    <t>FAPEMIG</t>
  </si>
  <si>
    <t>Débora Gusmão Melo</t>
  </si>
  <si>
    <t>Qualidade de vida de famílias que tem filhos com doenças genéticas raras e/ou deficiência intelectual</t>
  </si>
  <si>
    <t>FAPESP - Auxílio Regular à pesquisa. Processo n. 18/19875-0</t>
  </si>
  <si>
    <t>R$ 22.696,12 + US$ 569,25, aproximadamente R$ 25.150,00</t>
  </si>
  <si>
    <t>01 de julho de 2019 - 30 de junho de 2021</t>
  </si>
  <si>
    <t>Rede nAcional de doenças raRAS (RARAS) (pesquisadora colaboradora)</t>
  </si>
  <si>
    <t>CNPq, processo 443030/2019-7</t>
  </si>
  <si>
    <t>Agosto de 2020 a julho de 2022</t>
  </si>
  <si>
    <t>Fabiana Orlandi</t>
  </si>
  <si>
    <t>COVID-19, saúde mental e qualidade de vida: adaptação e validação de instrumentos para uso no Brasil</t>
  </si>
  <si>
    <t>CNPq - Processo CNPq 403989/2021-3 (Edital Universal 2021)</t>
  </si>
  <si>
    <t>03/02/2022 a 28/02/2025</t>
  </si>
  <si>
    <t>Fragilidade e mortalidade de pacientes com doença renal crônica em tratamento hemodialítico e transplante renal: comparação Brasil – Portugal</t>
  </si>
  <si>
    <t>CNPq - 402690/2022-2 - (Chamada 26/2021)</t>
  </si>
  <si>
    <t>30/08/2022 a 31/08/2024</t>
  </si>
  <si>
    <t>Fragilidade, Suporte Social e Cuidados Paliativos em pessoas idosas em tratamento hemodialítico</t>
  </si>
  <si>
    <t>CNPq - Chamada Universal  2024 (processo 422048/2023-2)</t>
  </si>
  <si>
    <t>janeiro de 2024 a janeiro de 2027</t>
  </si>
  <si>
    <t>Ministério da Saúde - Termo de Execução Descentralizado</t>
  </si>
  <si>
    <t>2021 a 2024</t>
  </si>
  <si>
    <t>British Council</t>
  </si>
  <si>
    <t>Jamile Claro de Castro Bussadori</t>
  </si>
  <si>
    <t>Modelo de atenção em Centros de Parto Normal Peri-hospitalares no contexto brasileiro e inglês</t>
  </si>
  <si>
    <t>CNPq 402016/2022-0 - Chamada CNPq Nº 26/2021</t>
  </si>
  <si>
    <t>25/08/2022 a 25/11/2023</t>
  </si>
  <si>
    <t>Jaqueline Alcântara Marcelino da Silva</t>
  </si>
  <si>
    <t>Desenvolvimento docente para educação interprofissional em saúde</t>
  </si>
  <si>
    <t>FAPESP processo 2022/03200-0</t>
  </si>
  <si>
    <t>R$ 154.143,94 (+ cota de bolsas: 1 de doutorado, 1 de mestrado e 1 de IC)</t>
  </si>
  <si>
    <t>01/02/2023 a 31/01/2028</t>
  </si>
  <si>
    <t>Evidências Científicas sobre as implicações do PET-Saúde Interprofissionalidade na formação em saúde</t>
  </si>
  <si>
    <t>Processo OPAS/UFRN/FUNPEC: SCON2018-00510 OPAS</t>
  </si>
  <si>
    <t xml:space="preserve">dezembro de 2018 a julho de 2021 </t>
  </si>
  <si>
    <t>Mapeamento e análise de experiencias de educação interprofissional em saúde na Universidade de São Paulo</t>
  </si>
  <si>
    <t xml:space="preserve">CNPq - Projeto Universal </t>
  </si>
  <si>
    <t>fevereiro de 2019 a fevereiro de 2022</t>
  </si>
  <si>
    <t>Priscilla Hortense</t>
  </si>
  <si>
    <t>Dor crônica musculoesquelética e fatores associados em docentes universitários brasileiros</t>
  </si>
  <si>
    <t>FAPESP - Auxílio Regular à pesquisa. Processo: 2022/16190-2</t>
  </si>
  <si>
    <t>setembro de 2023 a agosto de 2025</t>
  </si>
  <si>
    <t>Rosely Moralez de Figueiredo</t>
  </si>
  <si>
    <t>Implementação de estratégias para melhoria de políticas públicas na prevenção de infecções relacionadas à assistência à saúde: uma abordagem multi-métodos</t>
  </si>
  <si>
    <t>CNPq/MCTI/FNDCT Nº 18/2021 - Faixa B</t>
  </si>
  <si>
    <t>setembro de 2022 a setembro de 2024</t>
  </si>
  <si>
    <t>Simone Protti-Zanata</t>
  </si>
  <si>
    <t>2022 a 2025</t>
  </si>
  <si>
    <t>Avaliação da Transferência da Política do controle da Tuberculose, pós pandemia, na Atenção Primária à Saúde em municípios de diferentes regiões do Brasil</t>
  </si>
  <si>
    <t>CNPq/MCTI/FNDCT</t>
  </si>
  <si>
    <t>janeiro de 2024 a dezembro de 2027</t>
  </si>
  <si>
    <t>Teste de Progresso: instrumento de avaliação do ensino de graduação em Enfermagem</t>
  </si>
  <si>
    <t>Projeto Regular FAPESP - Processo: 2023/00554-8</t>
  </si>
  <si>
    <t>2023 a 2025</t>
  </si>
  <si>
    <t>Flávio Adriano Borges Melo</t>
  </si>
  <si>
    <t>Monitoramento e avaliação das ações da equipe do Consultório na Rua (eCR) do município de Suzano - São Paulo: proposição de diretrizes norteadoras intra e intersetoriais</t>
  </si>
  <si>
    <t>Projeto PPPP FAPESP - Processo 2023/09191-5</t>
  </si>
  <si>
    <t>2024 a 2028</t>
  </si>
  <si>
    <t>Fernanda Berchelli Girão</t>
  </si>
  <si>
    <t>Sofia Iost Pavarini</t>
  </si>
  <si>
    <t>Silvia Carla da Silva André Uehara</t>
  </si>
  <si>
    <t>Avaliação da Atenção Primária à Saúde no enfrentamento da Covid-19: comparação entre os municípios brasileiros</t>
  </si>
  <si>
    <t>2020 a 2023</t>
  </si>
  <si>
    <t>Técnicas de inteligência artificial para a identificação e gestão clínica de casos de Covid longa</t>
  </si>
  <si>
    <t>1- CNPq Apoio a Projetos de Pesquisa - Chamada Nº 21/2023 - Faixa B - Estudos Primários e Originais - Processo 444361/2023-5 e CNPq Processo 407497/2023-4 - Faixa A - Grupos Emergentes</t>
  </si>
  <si>
    <t>UFAm, UFC, ICMC/USP, UFSCar, Universidade de Jaén-Espanha, Universidade do Porto-Portugal, Universidade de Cabo Verde-África</t>
  </si>
  <si>
    <t>R$ 204.346, 69 e R$ 37.000,00</t>
  </si>
  <si>
    <t>janeiro de 2024 a dezembro de 2026</t>
  </si>
  <si>
    <t>Vivian Aline Mininel</t>
  </si>
  <si>
    <t>Estratégias de gestão em saúde para melhorias do acesso e da qualidade dos serviços de atenção básica</t>
  </si>
  <si>
    <t xml:space="preserve">Convênio CNPq/FAPESP/MS - Auxílio à Pesquisa – PPSUS Pesquisa em políticas públicas. Processo n. 19/03957-0 </t>
  </si>
  <si>
    <t>01 de setembro de 2019 – 31 de agosto de 2021</t>
  </si>
  <si>
    <t>R$ 106.944,19 + US$ 856,75 - aproximadamente R$ 110.000,00</t>
  </si>
  <si>
    <t xml:space="preserve">Transformação do trabalho no contexto hospitalar a partir da aprendizagem expansiva e criação de agência dos trabalhadores </t>
  </si>
  <si>
    <t>Bolsa Pesquisa no Exterior - Processo FAPESP 2022/08064-7</t>
  </si>
  <si>
    <t>R$ 34.392,00 + US$ 35.920,26</t>
  </si>
  <si>
    <t>fevereiro de 2023 a fevereiro de 2024</t>
  </si>
  <si>
    <t>Innovation and transformation for prevention activity of professional risks – ITAPAR</t>
  </si>
  <si>
    <t>Participante de setembro de 2019 a maio de 2024  e coordenadora de junho de 2024 a março de 2025</t>
  </si>
  <si>
    <t>Projeto Temático Fapesp. Acordo de Cooepração Fapesp e Agence Nationale de la Recherche (França). Processo Fapesp 2019/13525-0</t>
  </si>
  <si>
    <t>R$ 440.520,00 + US$ 9.600,00</t>
  </si>
  <si>
    <t>01/04/2020 a 31/03/2024</t>
  </si>
  <si>
    <t>Chamada Universal CNPq 2016  / FAPESP processo 2022/03200-0</t>
  </si>
  <si>
    <t>01 de setembro de 2023 a 31/08/2025</t>
  </si>
  <si>
    <t>Associação entre aspectos psicossociais e características do sono com sintomas musculoesqueléticos e depressão em trabalhadores de saúde - estudo longitudinal</t>
  </si>
  <si>
    <t>Regular FAPESP - 2020/10098-1</t>
  </si>
  <si>
    <t>12/2020 a 11/2022</t>
  </si>
  <si>
    <t xml:space="preserve">Avaliação e gerenciamento dos riscos de contaminação de profissionais de saúde no contexto da COVID-19 em unidades de saúde brasileiras e seus possíveis desfechos - AGIR-COV-2020 (OPAS/Ministério da Saúde). </t>
  </si>
  <si>
    <t>Organização Pan-Americana da Saúde – OPAS</t>
  </si>
  <si>
    <t>novembro de 2020 a dezembro de 2021</t>
  </si>
  <si>
    <t>Anamaria Napoleão Alves</t>
  </si>
  <si>
    <t>Natália Sevilha Stofel</t>
  </si>
  <si>
    <t>Mellina Yamamura Calori</t>
  </si>
  <si>
    <t>Termômetro Social COVID-19: Fatores associados à percepção de risco, aos padrões de comportamento e à adesão às medidas de proteção que influenciam no combate à pandemia no Brasil</t>
  </si>
  <si>
    <t>Projeto Regular Processo 2021/08263-FAPESP</t>
  </si>
  <si>
    <t>Prevalência de Infecção Latente por Mycobacterium tuberculosis e taxas da sua progressão para doença ativa em São Paulo, Brasil</t>
  </si>
  <si>
    <t>Chamada Nº 34/2024 CNPq - Processo nº4063912046</t>
  </si>
  <si>
    <t>dezembro de 2024 a dezembro de 2026</t>
  </si>
  <si>
    <t>Marisa Zazzetta</t>
  </si>
  <si>
    <t>Monika Wernet</t>
  </si>
  <si>
    <t>Impacto do COVID-19 na gestação, parto e puerpério: scoping review</t>
  </si>
  <si>
    <t>A esperança da família mediante diagnóstico de uma condição ameaçadora a vida da criança</t>
  </si>
  <si>
    <t>Processo CNPq 420985/2023-9 - Chamada CNPq/MCTI 10/2023</t>
  </si>
  <si>
    <t>Efetividade do aconselhamento individualizado na duração do aleitamento materno exclusivo: ensaio clínico multicêntrico, randômico, paralelo e aberto</t>
  </si>
  <si>
    <t>CNPq 402851/2021-8</t>
  </si>
  <si>
    <t>março de 2022 a março de 2025</t>
  </si>
  <si>
    <t>Desenvolvimento de Tecnologias para a Promoção da Parentalidade Saudável e Combate à Violência na Primeira Infância</t>
  </si>
  <si>
    <t>Processo 408190/2022-1 - CNPq/Decit-SCTIE-MS/COCAM-CGCIVI-DAPESSAPS/MS N 46/2022</t>
  </si>
  <si>
    <t>dezembro de 2022 a dezembro de 2025</t>
  </si>
  <si>
    <t>Sônia Regina Zerbetto</t>
  </si>
  <si>
    <t>CNPq MCTI; CNPq Pr. n. /401100/2020-0</t>
  </si>
  <si>
    <t>junho de 2020 a março de 2023</t>
  </si>
  <si>
    <t>MCTI; CNPq/Pr.n. 40160620201</t>
  </si>
  <si>
    <t>Agência de fomento (abreviado)</t>
  </si>
  <si>
    <t>Ministério da Saúde</t>
  </si>
  <si>
    <t>Bangor University Innovation and Impact Awards</t>
  </si>
  <si>
    <t>CNPq</t>
  </si>
  <si>
    <t>FAPESP</t>
  </si>
  <si>
    <t>MONASH - Monash University</t>
  </si>
  <si>
    <t>CNPq/FAPESP/MS</t>
  </si>
  <si>
    <t>OPAS</t>
  </si>
  <si>
    <t>Nacionais</t>
  </si>
  <si>
    <t>Internacionais</t>
  </si>
  <si>
    <t>Total</t>
  </si>
  <si>
    <t>Projetos por Agências de Fomento</t>
  </si>
  <si>
    <t>Agência de fomento/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</si>
</sst>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2" borderId="0" xfId="0" applyFont="1" applyFill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72"/>
  <sheetViews>
    <sheetView tabSelected="1" workbookViewId="0">
      <selection activeCell="F7" sqref="F7"/>
    </sheetView>
  </sheetViews>
  <sheetFormatPr baseColWidth="10" defaultColWidth="8.83203125" defaultRowHeight="15" x14ac:dyDescent="0.2"/>
  <cols>
    <col min="2" max="2" width="24.6640625" bestFit="1" customWidth="1"/>
    <col min="3" max="3" width="12.83203125" bestFit="1" customWidth="1"/>
    <col min="4" max="4" width="57.1640625" customWidth="1"/>
    <col min="5" max="5" width="20.1640625" customWidth="1"/>
    <col min="6" max="7" width="45.5" customWidth="1"/>
    <col min="8" max="8" width="14.1640625" bestFit="1" customWidth="1"/>
    <col min="9" max="9" width="22.33203125" bestFit="1" customWidth="1"/>
  </cols>
  <sheetData>
    <row r="1" spans="2:20" x14ac:dyDescent="0.2">
      <c r="B1" s="5" t="s">
        <v>1</v>
      </c>
      <c r="C1" s="5" t="s">
        <v>2</v>
      </c>
      <c r="D1" s="5" t="s">
        <v>3</v>
      </c>
      <c r="E1" s="5" t="s">
        <v>4</v>
      </c>
      <c r="F1" s="5" t="s">
        <v>193</v>
      </c>
      <c r="G1" s="5" t="s">
        <v>181</v>
      </c>
      <c r="H1" s="5" t="s">
        <v>5</v>
      </c>
      <c r="I1" s="5" t="s">
        <v>6</v>
      </c>
    </row>
    <row r="2" spans="2:20" x14ac:dyDescent="0.2"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182</v>
      </c>
      <c r="H2" s="1">
        <v>1000000</v>
      </c>
      <c r="I2" t="s">
        <v>12</v>
      </c>
    </row>
    <row r="3" spans="2:20" x14ac:dyDescent="0.2">
      <c r="B3" t="s">
        <v>7</v>
      </c>
      <c r="C3" t="s">
        <v>8</v>
      </c>
      <c r="D3" t="s">
        <v>13</v>
      </c>
      <c r="E3" t="s">
        <v>14</v>
      </c>
      <c r="F3" t="s">
        <v>15</v>
      </c>
      <c r="G3" t="s">
        <v>183</v>
      </c>
      <c r="H3" s="1">
        <v>22490.79</v>
      </c>
      <c r="I3" t="s">
        <v>16</v>
      </c>
    </row>
    <row r="4" spans="2:20" x14ac:dyDescent="0.2">
      <c r="B4" t="s">
        <v>7</v>
      </c>
      <c r="C4" t="s">
        <v>8</v>
      </c>
      <c r="D4" t="s">
        <v>17</v>
      </c>
      <c r="F4" t="s">
        <v>18</v>
      </c>
      <c r="G4" t="s">
        <v>184</v>
      </c>
      <c r="H4" s="1">
        <v>39240</v>
      </c>
      <c r="I4" t="s">
        <v>19</v>
      </c>
    </row>
    <row r="5" spans="2:20" x14ac:dyDescent="0.2">
      <c r="B5" t="s">
        <v>7</v>
      </c>
      <c r="C5" t="s">
        <v>21</v>
      </c>
      <c r="D5" t="s">
        <v>20</v>
      </c>
      <c r="I5" t="s">
        <v>22</v>
      </c>
    </row>
    <row r="6" spans="2:20" x14ac:dyDescent="0.2">
      <c r="B6" t="s">
        <v>23</v>
      </c>
      <c r="C6" t="s">
        <v>8</v>
      </c>
      <c r="D6" t="s">
        <v>24</v>
      </c>
      <c r="F6" t="s">
        <v>25</v>
      </c>
      <c r="G6" t="s">
        <v>185</v>
      </c>
      <c r="H6" s="1">
        <v>59269</v>
      </c>
      <c r="I6" t="s">
        <v>26</v>
      </c>
    </row>
    <row r="7" spans="2:20" x14ac:dyDescent="0.2">
      <c r="B7" t="s">
        <v>27</v>
      </c>
      <c r="C7" t="s">
        <v>8</v>
      </c>
      <c r="D7" t="s">
        <v>28</v>
      </c>
      <c r="F7" t="s">
        <v>30</v>
      </c>
      <c r="G7" t="s">
        <v>184</v>
      </c>
      <c r="H7" s="1">
        <v>29800</v>
      </c>
      <c r="I7" t="s">
        <v>29</v>
      </c>
    </row>
    <row r="8" spans="2:20" x14ac:dyDescent="0.2">
      <c r="B8" t="s">
        <v>27</v>
      </c>
      <c r="C8" t="s">
        <v>21</v>
      </c>
      <c r="D8" t="s">
        <v>31</v>
      </c>
      <c r="F8" t="s">
        <v>32</v>
      </c>
      <c r="G8" t="s">
        <v>184</v>
      </c>
      <c r="I8" t="s">
        <v>33</v>
      </c>
    </row>
    <row r="9" spans="2:20" x14ac:dyDescent="0.2">
      <c r="B9" t="s">
        <v>27</v>
      </c>
      <c r="C9" t="s">
        <v>21</v>
      </c>
      <c r="D9" t="s">
        <v>34</v>
      </c>
      <c r="F9" t="s">
        <v>35</v>
      </c>
      <c r="G9" t="s">
        <v>184</v>
      </c>
      <c r="I9" t="s">
        <v>36</v>
      </c>
    </row>
    <row r="10" spans="2:20" x14ac:dyDescent="0.2">
      <c r="B10" t="s">
        <v>37</v>
      </c>
      <c r="C10" t="s">
        <v>8</v>
      </c>
      <c r="D10" t="s">
        <v>38</v>
      </c>
      <c r="F10" t="s">
        <v>39</v>
      </c>
      <c r="G10" t="s">
        <v>186</v>
      </c>
      <c r="H10" t="s">
        <v>40</v>
      </c>
      <c r="I10" t="s">
        <v>41</v>
      </c>
    </row>
    <row r="11" spans="2:20" x14ac:dyDescent="0.2">
      <c r="B11" t="s">
        <v>37</v>
      </c>
      <c r="C11" t="s">
        <v>8</v>
      </c>
      <c r="D11" t="s">
        <v>42</v>
      </c>
      <c r="F11" t="s">
        <v>43</v>
      </c>
      <c r="G11" t="s">
        <v>184</v>
      </c>
      <c r="H11" s="1">
        <v>41200</v>
      </c>
      <c r="I11" t="s">
        <v>44</v>
      </c>
    </row>
    <row r="12" spans="2:20" x14ac:dyDescent="0.2">
      <c r="B12" t="s">
        <v>37</v>
      </c>
      <c r="C12" t="s">
        <v>8</v>
      </c>
      <c r="D12" t="s">
        <v>45</v>
      </c>
      <c r="F12" t="s">
        <v>46</v>
      </c>
      <c r="G12" t="s">
        <v>184</v>
      </c>
      <c r="H12" s="1">
        <v>10000</v>
      </c>
      <c r="I12" t="s">
        <v>47</v>
      </c>
      <c r="T12" t="s">
        <v>0</v>
      </c>
    </row>
    <row r="13" spans="2:20" x14ac:dyDescent="0.2">
      <c r="B13" t="s">
        <v>37</v>
      </c>
      <c r="C13" t="s">
        <v>21</v>
      </c>
      <c r="D13" t="s">
        <v>48</v>
      </c>
      <c r="F13" t="s">
        <v>49</v>
      </c>
      <c r="G13" t="s">
        <v>185</v>
      </c>
      <c r="I13" t="s">
        <v>50</v>
      </c>
    </row>
    <row r="14" spans="2:20" x14ac:dyDescent="0.2">
      <c r="B14" t="s">
        <v>51</v>
      </c>
      <c r="C14" t="s">
        <v>8</v>
      </c>
      <c r="D14" t="s">
        <v>52</v>
      </c>
      <c r="F14" t="s">
        <v>53</v>
      </c>
      <c r="G14" t="s">
        <v>184</v>
      </c>
      <c r="H14" s="1">
        <v>16500</v>
      </c>
      <c r="I14" t="s">
        <v>54</v>
      </c>
    </row>
    <row r="15" spans="2:20" x14ac:dyDescent="0.2">
      <c r="B15" t="s">
        <v>51</v>
      </c>
      <c r="C15" t="s">
        <v>21</v>
      </c>
      <c r="D15" t="s">
        <v>55</v>
      </c>
      <c r="F15" t="s">
        <v>56</v>
      </c>
      <c r="G15" t="s">
        <v>184</v>
      </c>
      <c r="I15" t="s">
        <v>57</v>
      </c>
    </row>
    <row r="16" spans="2:20" x14ac:dyDescent="0.2">
      <c r="B16" t="s">
        <v>58</v>
      </c>
      <c r="C16" t="s">
        <v>8</v>
      </c>
      <c r="D16" t="s">
        <v>59</v>
      </c>
      <c r="F16" t="s">
        <v>61</v>
      </c>
      <c r="G16" t="s">
        <v>184</v>
      </c>
      <c r="H16" s="1">
        <v>13952</v>
      </c>
      <c r="I16" t="s">
        <v>60</v>
      </c>
    </row>
    <row r="17" spans="2:9" x14ac:dyDescent="0.2">
      <c r="B17" t="s">
        <v>58</v>
      </c>
      <c r="C17" t="s">
        <v>21</v>
      </c>
      <c r="D17" t="s">
        <v>62</v>
      </c>
      <c r="F17" t="s">
        <v>63</v>
      </c>
      <c r="G17" t="s">
        <v>184</v>
      </c>
      <c r="H17" s="2">
        <v>105250</v>
      </c>
      <c r="I17" t="s">
        <v>64</v>
      </c>
    </row>
    <row r="18" spans="2:9" x14ac:dyDescent="0.2">
      <c r="B18" t="s">
        <v>58</v>
      </c>
      <c r="C18" t="s">
        <v>21</v>
      </c>
      <c r="D18" t="s">
        <v>65</v>
      </c>
      <c r="F18" t="s">
        <v>66</v>
      </c>
      <c r="G18" t="s">
        <v>184</v>
      </c>
      <c r="H18" s="1">
        <v>32000</v>
      </c>
      <c r="I18" t="s">
        <v>36</v>
      </c>
    </row>
    <row r="19" spans="2:9" x14ac:dyDescent="0.2">
      <c r="B19" t="s">
        <v>58</v>
      </c>
      <c r="C19" t="s">
        <v>21</v>
      </c>
      <c r="D19" t="s">
        <v>67</v>
      </c>
      <c r="F19" t="s">
        <v>69</v>
      </c>
      <c r="G19" t="s">
        <v>69</v>
      </c>
      <c r="I19" t="s">
        <v>68</v>
      </c>
    </row>
    <row r="20" spans="2:9" x14ac:dyDescent="0.2">
      <c r="B20" t="s">
        <v>70</v>
      </c>
      <c r="C20" t="s">
        <v>8</v>
      </c>
      <c r="D20" t="s">
        <v>71</v>
      </c>
      <c r="F20" t="s">
        <v>72</v>
      </c>
      <c r="G20" t="s">
        <v>185</v>
      </c>
      <c r="H20" t="s">
        <v>73</v>
      </c>
      <c r="I20" t="s">
        <v>74</v>
      </c>
    </row>
    <row r="21" spans="2:9" x14ac:dyDescent="0.2">
      <c r="B21" t="s">
        <v>70</v>
      </c>
      <c r="C21" t="s">
        <v>21</v>
      </c>
      <c r="D21" t="s">
        <v>75</v>
      </c>
      <c r="F21" t="s">
        <v>76</v>
      </c>
      <c r="G21" t="s">
        <v>184</v>
      </c>
      <c r="I21" t="s">
        <v>77</v>
      </c>
    </row>
    <row r="22" spans="2:9" x14ac:dyDescent="0.2">
      <c r="B22" t="s">
        <v>78</v>
      </c>
      <c r="C22" t="s">
        <v>8</v>
      </c>
      <c r="D22" t="s">
        <v>79</v>
      </c>
      <c r="F22" t="s">
        <v>80</v>
      </c>
      <c r="G22" t="s">
        <v>184</v>
      </c>
      <c r="H22" s="1">
        <v>81210</v>
      </c>
      <c r="I22" t="s">
        <v>81</v>
      </c>
    </row>
    <row r="23" spans="2:9" x14ac:dyDescent="0.2">
      <c r="B23" t="s">
        <v>78</v>
      </c>
      <c r="C23" t="s">
        <v>8</v>
      </c>
      <c r="D23" t="s">
        <v>82</v>
      </c>
      <c r="F23" t="s">
        <v>83</v>
      </c>
      <c r="G23" t="s">
        <v>184</v>
      </c>
      <c r="H23" s="1">
        <v>58739.71</v>
      </c>
      <c r="I23" t="s">
        <v>84</v>
      </c>
    </row>
    <row r="24" spans="2:9" x14ac:dyDescent="0.2">
      <c r="B24" t="s">
        <v>78</v>
      </c>
      <c r="C24" t="s">
        <v>21</v>
      </c>
      <c r="D24" t="s">
        <v>85</v>
      </c>
      <c r="F24" t="s">
        <v>86</v>
      </c>
      <c r="G24" t="s">
        <v>184</v>
      </c>
      <c r="I24" t="s">
        <v>87</v>
      </c>
    </row>
    <row r="25" spans="2:9" x14ac:dyDescent="0.2">
      <c r="B25" t="s">
        <v>78</v>
      </c>
      <c r="C25" t="s">
        <v>21</v>
      </c>
      <c r="D25" t="s">
        <v>9</v>
      </c>
      <c r="F25" t="s">
        <v>88</v>
      </c>
      <c r="G25" t="s">
        <v>182</v>
      </c>
      <c r="H25" s="1">
        <v>1000000</v>
      </c>
      <c r="I25" t="s">
        <v>89</v>
      </c>
    </row>
    <row r="26" spans="2:9" x14ac:dyDescent="0.2">
      <c r="B26" t="s">
        <v>78</v>
      </c>
      <c r="C26" t="s">
        <v>21</v>
      </c>
      <c r="D26" t="s">
        <v>20</v>
      </c>
      <c r="F26" t="s">
        <v>90</v>
      </c>
      <c r="G26" t="s">
        <v>90</v>
      </c>
      <c r="I26" t="s">
        <v>22</v>
      </c>
    </row>
    <row r="27" spans="2:9" x14ac:dyDescent="0.2">
      <c r="B27" t="s">
        <v>91</v>
      </c>
      <c r="C27" t="s">
        <v>8</v>
      </c>
      <c r="D27" t="s">
        <v>92</v>
      </c>
      <c r="F27" t="s">
        <v>93</v>
      </c>
      <c r="G27" t="s">
        <v>184</v>
      </c>
      <c r="H27" s="1">
        <v>82023.48</v>
      </c>
      <c r="I27" t="s">
        <v>94</v>
      </c>
    </row>
    <row r="28" spans="2:9" x14ac:dyDescent="0.2">
      <c r="B28" t="s">
        <v>95</v>
      </c>
      <c r="D28" t="s">
        <v>96</v>
      </c>
      <c r="F28" t="s">
        <v>97</v>
      </c>
      <c r="G28" t="s">
        <v>185</v>
      </c>
      <c r="H28" t="s">
        <v>98</v>
      </c>
      <c r="I28" t="s">
        <v>99</v>
      </c>
    </row>
    <row r="29" spans="2:9" x14ac:dyDescent="0.2">
      <c r="B29" t="s">
        <v>95</v>
      </c>
      <c r="C29" t="s">
        <v>21</v>
      </c>
      <c r="D29" t="s">
        <v>100</v>
      </c>
      <c r="F29" t="s">
        <v>101</v>
      </c>
      <c r="G29" t="s">
        <v>188</v>
      </c>
      <c r="I29" t="s">
        <v>102</v>
      </c>
    </row>
    <row r="30" spans="2:9" x14ac:dyDescent="0.2">
      <c r="B30" t="s">
        <v>95</v>
      </c>
      <c r="C30" t="s">
        <v>21</v>
      </c>
      <c r="D30" t="s">
        <v>103</v>
      </c>
      <c r="F30" t="s">
        <v>104</v>
      </c>
      <c r="G30" t="s">
        <v>184</v>
      </c>
      <c r="I30" t="s">
        <v>105</v>
      </c>
    </row>
    <row r="31" spans="2:9" x14ac:dyDescent="0.2">
      <c r="B31" t="s">
        <v>106</v>
      </c>
      <c r="D31" t="s">
        <v>107</v>
      </c>
      <c r="F31" t="s">
        <v>108</v>
      </c>
      <c r="G31" t="s">
        <v>185</v>
      </c>
      <c r="H31" s="1">
        <v>55000</v>
      </c>
      <c r="I31" t="s">
        <v>109</v>
      </c>
    </row>
    <row r="32" spans="2:9" x14ac:dyDescent="0.2">
      <c r="B32" t="s">
        <v>110</v>
      </c>
      <c r="C32" t="s">
        <v>21</v>
      </c>
      <c r="D32" t="s">
        <v>111</v>
      </c>
      <c r="F32" t="s">
        <v>112</v>
      </c>
      <c r="G32" t="s">
        <v>184</v>
      </c>
      <c r="I32" t="s">
        <v>113</v>
      </c>
    </row>
    <row r="33" spans="2:9" x14ac:dyDescent="0.2">
      <c r="B33" t="s">
        <v>114</v>
      </c>
      <c r="C33" t="s">
        <v>21</v>
      </c>
      <c r="D33" t="s">
        <v>62</v>
      </c>
      <c r="F33" t="s">
        <v>63</v>
      </c>
      <c r="G33" t="s">
        <v>184</v>
      </c>
      <c r="H33" s="2">
        <v>105250</v>
      </c>
      <c r="I33" t="s">
        <v>115</v>
      </c>
    </row>
    <row r="34" spans="2:9" x14ac:dyDescent="0.2">
      <c r="B34" t="s">
        <v>114</v>
      </c>
      <c r="C34" t="s">
        <v>21</v>
      </c>
      <c r="D34" t="s">
        <v>116</v>
      </c>
      <c r="F34" t="s">
        <v>117</v>
      </c>
      <c r="G34" t="s">
        <v>184</v>
      </c>
      <c r="I34" t="s">
        <v>118</v>
      </c>
    </row>
    <row r="35" spans="2:9" x14ac:dyDescent="0.2">
      <c r="B35" t="s">
        <v>114</v>
      </c>
      <c r="C35" t="s">
        <v>21</v>
      </c>
      <c r="D35" t="s">
        <v>119</v>
      </c>
      <c r="F35" t="s">
        <v>120</v>
      </c>
      <c r="G35" t="s">
        <v>185</v>
      </c>
      <c r="I35" t="s">
        <v>121</v>
      </c>
    </row>
    <row r="36" spans="2:9" x14ac:dyDescent="0.2">
      <c r="B36" t="s">
        <v>122</v>
      </c>
      <c r="C36" t="s">
        <v>21</v>
      </c>
      <c r="D36" t="s">
        <v>123</v>
      </c>
      <c r="F36" t="s">
        <v>124</v>
      </c>
      <c r="G36" t="s">
        <v>185</v>
      </c>
      <c r="I36" t="s">
        <v>125</v>
      </c>
    </row>
    <row r="37" spans="2:9" x14ac:dyDescent="0.2">
      <c r="B37" t="s">
        <v>126</v>
      </c>
      <c r="C37" t="s">
        <v>21</v>
      </c>
      <c r="D37" t="s">
        <v>62</v>
      </c>
      <c r="F37" t="s">
        <v>63</v>
      </c>
      <c r="G37" t="s">
        <v>184</v>
      </c>
      <c r="H37" s="2">
        <v>105250</v>
      </c>
      <c r="I37" t="s">
        <v>115</v>
      </c>
    </row>
    <row r="38" spans="2:9" x14ac:dyDescent="0.2">
      <c r="B38" t="s">
        <v>127</v>
      </c>
      <c r="C38" t="s">
        <v>21</v>
      </c>
      <c r="D38" t="s">
        <v>9</v>
      </c>
      <c r="F38" t="s">
        <v>88</v>
      </c>
      <c r="G38" t="s">
        <v>182</v>
      </c>
      <c r="H38" s="1">
        <v>1000000</v>
      </c>
      <c r="I38" t="s">
        <v>89</v>
      </c>
    </row>
    <row r="39" spans="2:9" x14ac:dyDescent="0.2">
      <c r="B39" t="s">
        <v>128</v>
      </c>
      <c r="C39" t="s">
        <v>8</v>
      </c>
      <c r="D39" t="s">
        <v>129</v>
      </c>
      <c r="F39" t="s">
        <v>32</v>
      </c>
      <c r="G39" t="s">
        <v>184</v>
      </c>
      <c r="H39" s="1">
        <v>84013</v>
      </c>
      <c r="I39" t="s">
        <v>130</v>
      </c>
    </row>
    <row r="40" spans="2:9" x14ac:dyDescent="0.2">
      <c r="B40" t="s">
        <v>128</v>
      </c>
      <c r="D40" t="s">
        <v>131</v>
      </c>
      <c r="E40" t="s">
        <v>133</v>
      </c>
      <c r="F40" t="s">
        <v>132</v>
      </c>
      <c r="G40" t="s">
        <v>184</v>
      </c>
      <c r="H40" t="s">
        <v>134</v>
      </c>
      <c r="I40" t="s">
        <v>135</v>
      </c>
    </row>
    <row r="41" spans="2:9" x14ac:dyDescent="0.2">
      <c r="B41" t="s">
        <v>136</v>
      </c>
      <c r="C41" t="s">
        <v>8</v>
      </c>
      <c r="D41" t="s">
        <v>137</v>
      </c>
      <c r="F41" t="s">
        <v>138</v>
      </c>
      <c r="G41" t="s">
        <v>187</v>
      </c>
      <c r="H41" t="s">
        <v>140</v>
      </c>
      <c r="I41" t="s">
        <v>139</v>
      </c>
    </row>
    <row r="42" spans="2:9" x14ac:dyDescent="0.2">
      <c r="B42" t="s">
        <v>136</v>
      </c>
      <c r="D42" t="s">
        <v>141</v>
      </c>
      <c r="F42" t="s">
        <v>142</v>
      </c>
      <c r="G42" t="s">
        <v>185</v>
      </c>
      <c r="H42" t="s">
        <v>143</v>
      </c>
      <c r="I42" t="s">
        <v>144</v>
      </c>
    </row>
    <row r="43" spans="2:9" x14ac:dyDescent="0.2">
      <c r="B43" t="s">
        <v>136</v>
      </c>
      <c r="C43" t="s">
        <v>146</v>
      </c>
      <c r="D43" t="s">
        <v>145</v>
      </c>
      <c r="F43" t="s">
        <v>147</v>
      </c>
      <c r="G43" t="s">
        <v>185</v>
      </c>
      <c r="H43" t="s">
        <v>148</v>
      </c>
      <c r="I43" t="s">
        <v>149</v>
      </c>
    </row>
    <row r="44" spans="2:9" x14ac:dyDescent="0.2">
      <c r="B44" t="s">
        <v>136</v>
      </c>
      <c r="C44" t="s">
        <v>21</v>
      </c>
      <c r="D44" t="s">
        <v>96</v>
      </c>
      <c r="F44" t="s">
        <v>150</v>
      </c>
      <c r="G44" t="s">
        <v>184</v>
      </c>
      <c r="H44" t="s">
        <v>98</v>
      </c>
      <c r="I44" t="s">
        <v>99</v>
      </c>
    </row>
    <row r="45" spans="2:9" x14ac:dyDescent="0.2">
      <c r="B45" t="s">
        <v>136</v>
      </c>
      <c r="C45" t="s">
        <v>21</v>
      </c>
      <c r="D45" t="s">
        <v>107</v>
      </c>
      <c r="F45" t="s">
        <v>108</v>
      </c>
      <c r="G45" t="s">
        <v>185</v>
      </c>
      <c r="H45" s="1">
        <v>55000</v>
      </c>
      <c r="I45" t="s">
        <v>151</v>
      </c>
    </row>
    <row r="46" spans="2:9" x14ac:dyDescent="0.2">
      <c r="B46" t="s">
        <v>136</v>
      </c>
      <c r="C46" t="s">
        <v>21</v>
      </c>
      <c r="D46" t="s">
        <v>152</v>
      </c>
      <c r="F46" t="s">
        <v>153</v>
      </c>
      <c r="G46" t="s">
        <v>185</v>
      </c>
      <c r="I46" t="s">
        <v>154</v>
      </c>
    </row>
    <row r="47" spans="2:9" x14ac:dyDescent="0.2">
      <c r="B47" t="s">
        <v>136</v>
      </c>
      <c r="C47" t="s">
        <v>21</v>
      </c>
      <c r="D47" t="s">
        <v>155</v>
      </c>
      <c r="F47" t="s">
        <v>156</v>
      </c>
      <c r="G47" t="s">
        <v>188</v>
      </c>
      <c r="I47" t="s">
        <v>157</v>
      </c>
    </row>
    <row r="48" spans="2:9" x14ac:dyDescent="0.2">
      <c r="B48" t="s">
        <v>158</v>
      </c>
      <c r="C48" t="s">
        <v>21</v>
      </c>
      <c r="D48" t="s">
        <v>107</v>
      </c>
      <c r="F48" t="s">
        <v>108</v>
      </c>
      <c r="G48" t="s">
        <v>185</v>
      </c>
      <c r="H48" s="1">
        <v>55000</v>
      </c>
      <c r="I48" t="s">
        <v>151</v>
      </c>
    </row>
    <row r="49" spans="2:9" x14ac:dyDescent="0.2">
      <c r="B49" t="s">
        <v>159</v>
      </c>
      <c r="C49" t="s">
        <v>21</v>
      </c>
      <c r="D49" t="s">
        <v>62</v>
      </c>
      <c r="F49" t="s">
        <v>63</v>
      </c>
      <c r="G49" t="s">
        <v>184</v>
      </c>
      <c r="H49" s="2">
        <v>105250</v>
      </c>
      <c r="I49" t="s">
        <v>115</v>
      </c>
    </row>
    <row r="50" spans="2:9" x14ac:dyDescent="0.2">
      <c r="B50" t="s">
        <v>160</v>
      </c>
      <c r="C50" t="s">
        <v>8</v>
      </c>
      <c r="D50" t="s">
        <v>62</v>
      </c>
      <c r="F50" t="s">
        <v>63</v>
      </c>
      <c r="G50" t="s">
        <v>184</v>
      </c>
      <c r="H50" s="2">
        <v>105250</v>
      </c>
      <c r="I50" t="s">
        <v>115</v>
      </c>
    </row>
    <row r="51" spans="2:9" x14ac:dyDescent="0.2">
      <c r="B51" t="s">
        <v>160</v>
      </c>
      <c r="C51" t="s">
        <v>21</v>
      </c>
      <c r="D51" t="s">
        <v>161</v>
      </c>
      <c r="F51" t="s">
        <v>162</v>
      </c>
      <c r="G51" t="s">
        <v>185</v>
      </c>
      <c r="I51" t="s">
        <v>50</v>
      </c>
    </row>
    <row r="52" spans="2:9" x14ac:dyDescent="0.2">
      <c r="B52" t="s">
        <v>160</v>
      </c>
      <c r="C52" t="s">
        <v>21</v>
      </c>
      <c r="D52" t="s">
        <v>163</v>
      </c>
      <c r="F52" t="s">
        <v>164</v>
      </c>
      <c r="G52" t="s">
        <v>184</v>
      </c>
      <c r="I52" t="s">
        <v>165</v>
      </c>
    </row>
    <row r="53" spans="2:9" x14ac:dyDescent="0.2">
      <c r="B53" t="s">
        <v>166</v>
      </c>
      <c r="C53" t="s">
        <v>21</v>
      </c>
      <c r="D53" t="s">
        <v>20</v>
      </c>
      <c r="F53" t="s">
        <v>90</v>
      </c>
      <c r="G53" t="s">
        <v>90</v>
      </c>
      <c r="I53" t="s">
        <v>22</v>
      </c>
    </row>
    <row r="54" spans="2:9" x14ac:dyDescent="0.2">
      <c r="B54" t="s">
        <v>167</v>
      </c>
      <c r="C54" t="s">
        <v>21</v>
      </c>
      <c r="D54" t="s">
        <v>168</v>
      </c>
      <c r="F54" t="s">
        <v>32</v>
      </c>
      <c r="G54" t="s">
        <v>184</v>
      </c>
      <c r="I54" t="s">
        <v>33</v>
      </c>
    </row>
    <row r="55" spans="2:9" x14ac:dyDescent="0.2">
      <c r="B55" t="s">
        <v>167</v>
      </c>
      <c r="C55" t="s">
        <v>21</v>
      </c>
      <c r="D55" t="s">
        <v>169</v>
      </c>
      <c r="F55" t="s">
        <v>170</v>
      </c>
      <c r="G55" t="s">
        <v>184</v>
      </c>
      <c r="I55" t="s">
        <v>36</v>
      </c>
    </row>
    <row r="56" spans="2:9" x14ac:dyDescent="0.2">
      <c r="B56" t="s">
        <v>167</v>
      </c>
      <c r="C56" t="s">
        <v>21</v>
      </c>
      <c r="D56" t="s">
        <v>171</v>
      </c>
      <c r="F56" t="s">
        <v>172</v>
      </c>
      <c r="G56" t="s">
        <v>184</v>
      </c>
      <c r="I56" t="s">
        <v>173</v>
      </c>
    </row>
    <row r="57" spans="2:9" x14ac:dyDescent="0.2">
      <c r="B57" t="s">
        <v>167</v>
      </c>
      <c r="C57" t="s">
        <v>21</v>
      </c>
      <c r="D57" t="s">
        <v>174</v>
      </c>
      <c r="F57" t="s">
        <v>175</v>
      </c>
      <c r="G57" t="s">
        <v>184</v>
      </c>
      <c r="I57" t="s">
        <v>176</v>
      </c>
    </row>
    <row r="58" spans="2:9" x14ac:dyDescent="0.2">
      <c r="B58" t="s">
        <v>177</v>
      </c>
      <c r="C58" t="s">
        <v>21</v>
      </c>
      <c r="D58" t="s">
        <v>31</v>
      </c>
      <c r="F58" t="s">
        <v>178</v>
      </c>
      <c r="G58" t="s">
        <v>184</v>
      </c>
      <c r="I58" t="s">
        <v>179</v>
      </c>
    </row>
    <row r="59" spans="2:9" x14ac:dyDescent="0.2">
      <c r="B59" t="s">
        <v>177</v>
      </c>
      <c r="C59" t="s">
        <v>21</v>
      </c>
      <c r="D59" t="s">
        <v>28</v>
      </c>
      <c r="F59" t="s">
        <v>180</v>
      </c>
      <c r="G59" t="s">
        <v>184</v>
      </c>
      <c r="I59" t="s">
        <v>179</v>
      </c>
    </row>
    <row r="62" spans="2:9" x14ac:dyDescent="0.2">
      <c r="E62" s="7" t="s">
        <v>192</v>
      </c>
      <c r="F62" s="7"/>
      <c r="G62" s="7"/>
    </row>
    <row r="63" spans="2:9" x14ac:dyDescent="0.2">
      <c r="E63" s="6" t="s">
        <v>189</v>
      </c>
      <c r="F63" s="3" t="s">
        <v>184</v>
      </c>
      <c r="G63" s="3">
        <f>COUNTIF(G$2:G$59,F63)</f>
        <v>33</v>
      </c>
    </row>
    <row r="64" spans="2:9" x14ac:dyDescent="0.2">
      <c r="E64" s="6"/>
      <c r="F64" s="3" t="s">
        <v>185</v>
      </c>
      <c r="G64" s="3">
        <f t="shared" ref="G64:G71" si="0">COUNTIF(G$2:G$59,F64)</f>
        <v>13</v>
      </c>
    </row>
    <row r="65" spans="5:7" x14ac:dyDescent="0.2">
      <c r="E65" s="6"/>
      <c r="F65" s="3" t="s">
        <v>182</v>
      </c>
      <c r="G65" s="3">
        <f t="shared" si="0"/>
        <v>3</v>
      </c>
    </row>
    <row r="66" spans="5:7" x14ac:dyDescent="0.2">
      <c r="E66" s="6"/>
      <c r="F66" s="3" t="s">
        <v>187</v>
      </c>
      <c r="G66" s="3">
        <f t="shared" si="0"/>
        <v>1</v>
      </c>
    </row>
    <row r="67" spans="5:7" x14ac:dyDescent="0.2">
      <c r="E67" s="6"/>
      <c r="F67" s="3" t="s">
        <v>69</v>
      </c>
      <c r="G67" s="3">
        <f t="shared" si="0"/>
        <v>1</v>
      </c>
    </row>
    <row r="68" spans="5:7" x14ac:dyDescent="0.2">
      <c r="E68" s="6" t="s">
        <v>190</v>
      </c>
      <c r="F68" s="3" t="s">
        <v>186</v>
      </c>
      <c r="G68" s="3">
        <f t="shared" si="0"/>
        <v>1</v>
      </c>
    </row>
    <row r="69" spans="5:7" x14ac:dyDescent="0.2">
      <c r="E69" s="6"/>
      <c r="F69" s="3" t="s">
        <v>188</v>
      </c>
      <c r="G69" s="3">
        <f t="shared" si="0"/>
        <v>2</v>
      </c>
    </row>
    <row r="70" spans="5:7" x14ac:dyDescent="0.2">
      <c r="E70" s="6"/>
      <c r="F70" s="3" t="s">
        <v>90</v>
      </c>
      <c r="G70" s="3">
        <f t="shared" si="0"/>
        <v>2</v>
      </c>
    </row>
    <row r="71" spans="5:7" x14ac:dyDescent="0.2">
      <c r="E71" s="6"/>
      <c r="F71" s="3" t="s">
        <v>183</v>
      </c>
      <c r="G71" s="3">
        <f t="shared" si="0"/>
        <v>1</v>
      </c>
    </row>
    <row r="72" spans="5:7" x14ac:dyDescent="0.2">
      <c r="E72" s="8" t="s">
        <v>191</v>
      </c>
      <c r="F72" s="9"/>
      <c r="G72" s="4">
        <f>SUM(G63:G71)</f>
        <v>57</v>
      </c>
    </row>
  </sheetData>
  <mergeCells count="4">
    <mergeCell ref="E68:E71"/>
    <mergeCell ref="E63:E67"/>
    <mergeCell ref="E62:G62"/>
    <mergeCell ref="E72:F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Magno</dc:creator>
  <cp:lastModifiedBy>silvia andre</cp:lastModifiedBy>
  <dcterms:created xsi:type="dcterms:W3CDTF">2015-06-05T18:19:34Z</dcterms:created>
  <dcterms:modified xsi:type="dcterms:W3CDTF">2026-04-02T18:14:17Z</dcterms:modified>
</cp:coreProperties>
</file>